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https://edenortedo.sharepoint.com/sites/DireccindeProyectosFinanciadosenLnea/Cartera BM3/1-Iniciación/1-CARPETA LICITACION/04-LOTE 4/1-PLANOS DE INGENEIRIA/2-PLANOS_DE_REDES_EXISTENTES/"/>
    </mc:Choice>
  </mc:AlternateContent>
  <xr:revisionPtr revIDLastSave="0" documentId="11_00D55D29774A2483967949275FE59E489002AE18" xr6:coauthVersionLast="47" xr6:coauthVersionMax="47" xr10:uidLastSave="{00000000-0000-0000-0000-000000000000}"/>
  <bookViews>
    <workbookView xWindow="-28920" yWindow="-120" windowWidth="29040" windowHeight="15840" firstSheet="2" activeTab="2" xr2:uid="{00000000-000D-0000-FFFF-FFFF00000000}"/>
  </bookViews>
  <sheets>
    <sheet name="Estructuras Prop." sheetId="1" r:id="rId1"/>
    <sheet name="Estructuras Ext." sheetId="2" r:id="rId2"/>
    <sheet name="Estructuras  a remocion " sheetId="3" r:id="rId3"/>
    <sheet name="Estructuras Reub." sheetId="4" r:id="rId4"/>
  </sheets>
  <definedNames>
    <definedName name="_xlnm._FilterDatabase" localSheetId="0" hidden="1">'Estructuras Prop.'!$A$2:$C$91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1" i="1" l="1"/>
  <c r="C62" i="1"/>
  <c r="C67" i="1"/>
  <c r="C58" i="2"/>
  <c r="C59" i="2"/>
  <c r="C60" i="2"/>
</calcChain>
</file>

<file path=xl/sharedStrings.xml><?xml version="1.0" encoding="utf-8"?>
<sst xmlns="http://schemas.openxmlformats.org/spreadsheetml/2006/main" count="217" uniqueCount="203">
  <si>
    <t>RESUMEN DE ESTRUCTURAS PROPUESTAS</t>
  </si>
  <si>
    <t>ESTRUCTURA</t>
  </si>
  <si>
    <t>TOTAL</t>
  </si>
  <si>
    <t>POSTES PROPUESTOS</t>
  </si>
  <si>
    <t>HPV-300-101</t>
  </si>
  <si>
    <t>HPV-500-101</t>
  </si>
  <si>
    <t>HPV-500-121</t>
  </si>
  <si>
    <t>HPV-500-141</t>
  </si>
  <si>
    <t>HPV-800-121</t>
  </si>
  <si>
    <t>HPV-800-141</t>
  </si>
  <si>
    <t>PMC-300-101</t>
  </si>
  <si>
    <t>PMC-500-101</t>
  </si>
  <si>
    <t>PMC-500-121</t>
  </si>
  <si>
    <t>ESTRUCTURA MT</t>
  </si>
  <si>
    <t>CSA-MT1</t>
  </si>
  <si>
    <t>CV1-MT1</t>
  </si>
  <si>
    <t>CV4-MT1</t>
  </si>
  <si>
    <t>EC-MT1</t>
  </si>
  <si>
    <t>F2-MT(312)1</t>
  </si>
  <si>
    <t>F3-MT(312)1</t>
  </si>
  <si>
    <t>MT-1011</t>
  </si>
  <si>
    <t>MT-1021</t>
  </si>
  <si>
    <t>MT-1031</t>
  </si>
  <si>
    <t>MT-1041</t>
  </si>
  <si>
    <t>MT-1051</t>
  </si>
  <si>
    <t>MT-1061</t>
  </si>
  <si>
    <t>MT-1081</t>
  </si>
  <si>
    <t>MT-1091</t>
  </si>
  <si>
    <t>MT-3011</t>
  </si>
  <si>
    <t>MT-307(312)1</t>
  </si>
  <si>
    <t>MT-316(312)1</t>
  </si>
  <si>
    <t>MT-3191</t>
  </si>
  <si>
    <t>MT-3211</t>
  </si>
  <si>
    <t>MT-3221</t>
  </si>
  <si>
    <t>ESTRUCTURA BT</t>
  </si>
  <si>
    <t>AL-BT1</t>
  </si>
  <si>
    <t>DE-BT1</t>
  </si>
  <si>
    <t>DRX-BTA1</t>
  </si>
  <si>
    <t>F1-BT1</t>
  </si>
  <si>
    <t>F2-BT1</t>
  </si>
  <si>
    <t>SUAF-BT1</t>
  </si>
  <si>
    <t>SU-BT1</t>
  </si>
  <si>
    <t>LED-901</t>
  </si>
  <si>
    <t>RETENIDA</t>
  </si>
  <si>
    <t>HA-100A1</t>
  </si>
  <si>
    <t>HA-100B1</t>
  </si>
  <si>
    <t>HA-1051</t>
  </si>
  <si>
    <t>HA-1061</t>
  </si>
  <si>
    <t>PROTECCIONES</t>
  </si>
  <si>
    <t>PR-1011</t>
  </si>
  <si>
    <t>PR-1021</t>
  </si>
  <si>
    <t>PR-1031</t>
  </si>
  <si>
    <t>PR-2011</t>
  </si>
  <si>
    <t>PR-2021</t>
  </si>
  <si>
    <t>PT-1011</t>
  </si>
  <si>
    <t>PT-301-N2/01</t>
  </si>
  <si>
    <t>SF1-MT1</t>
  </si>
  <si>
    <t>IM-T-MT-1031</t>
  </si>
  <si>
    <t>IM-T-MT-3011</t>
  </si>
  <si>
    <t>IM-T-MT-3021</t>
  </si>
  <si>
    <t>TENDIDO MT &amp; BT PROP.</t>
  </si>
  <si>
    <t>TC-1B1</t>
  </si>
  <si>
    <t>TC-3C1</t>
  </si>
  <si>
    <t>TP-2C1</t>
  </si>
  <si>
    <t>TCN-2A1</t>
  </si>
  <si>
    <t>JUMPERS &amp; CONEXIONES</t>
  </si>
  <si>
    <t>BT-201-B1</t>
  </si>
  <si>
    <t>CC-4/0-4/01</t>
  </si>
  <si>
    <t>CC-559-5591</t>
  </si>
  <si>
    <t>CC-4/0-2/01</t>
  </si>
  <si>
    <t>CC-2/0-2/01</t>
  </si>
  <si>
    <t>CT-2/0-2/01</t>
  </si>
  <si>
    <t>JA-559-5591</t>
  </si>
  <si>
    <t>JA-559-2/01</t>
  </si>
  <si>
    <t>JA-2/0-2/01</t>
  </si>
  <si>
    <t>JA-4/0-4/01</t>
  </si>
  <si>
    <t>JA-4/0-2/01</t>
  </si>
  <si>
    <t>TRANSFORMADORES</t>
  </si>
  <si>
    <t>CST-RBT2A1</t>
  </si>
  <si>
    <t>ET-1011</t>
  </si>
  <si>
    <t>TR-107A11</t>
  </si>
  <si>
    <t>TR-251</t>
  </si>
  <si>
    <t>TR-37.51</t>
  </si>
  <si>
    <t>TR-501</t>
  </si>
  <si>
    <t>CA-101A1</t>
  </si>
  <si>
    <t>CA-101B1</t>
  </si>
  <si>
    <t xml:space="preserve">CIMENTACION </t>
  </si>
  <si>
    <t>PO-110A1</t>
  </si>
  <si>
    <t>PO-110B1</t>
  </si>
  <si>
    <t>PODA</t>
  </si>
  <si>
    <t>PD-1011</t>
  </si>
  <si>
    <t>PD-1021</t>
  </si>
  <si>
    <t>PD-1031</t>
  </si>
  <si>
    <t>RESUMEN DE ESTRUCTURAS EXISTENTES</t>
  </si>
  <si>
    <t>POSTES EXISTENTE</t>
  </si>
  <si>
    <t>HPV-300-10(E)</t>
  </si>
  <si>
    <t>HPV-500-10(E)</t>
  </si>
  <si>
    <t>HPV-500-12(E)</t>
  </si>
  <si>
    <t>HPV-800-12(E)</t>
  </si>
  <si>
    <t>HPV-800-14(E)</t>
  </si>
  <si>
    <t>PC-35(E)</t>
  </si>
  <si>
    <t>PH-35(E)</t>
  </si>
  <si>
    <t>PH-40(E)</t>
  </si>
  <si>
    <t>CDA-MT(E)</t>
  </si>
  <si>
    <t>CSA-MT(E)</t>
  </si>
  <si>
    <t>EA-MT(E)</t>
  </si>
  <si>
    <t>EC-MT(E)</t>
  </si>
  <si>
    <t>F2-MT(312)(E)</t>
  </si>
  <si>
    <t>F3-MT(312)(E)</t>
  </si>
  <si>
    <t>MT-101(E)</t>
  </si>
  <si>
    <t>MT-102(E)</t>
  </si>
  <si>
    <t>MT-103(E)</t>
  </si>
  <si>
    <t>MT-105(E)</t>
  </si>
  <si>
    <t>MT-106(E)</t>
  </si>
  <si>
    <t>MT-302(E)</t>
  </si>
  <si>
    <t>MT-307(E)</t>
  </si>
  <si>
    <t>MT-316(312)(E)</t>
  </si>
  <si>
    <t>MT-316(E)</t>
  </si>
  <si>
    <t>MT-319(E)</t>
  </si>
  <si>
    <t>MT-321(E)</t>
  </si>
  <si>
    <t>MT-322(E)</t>
  </si>
  <si>
    <t>MTAF-104(E)</t>
  </si>
  <si>
    <t>MTAF-105(E)</t>
  </si>
  <si>
    <t>LB-603(E)</t>
  </si>
  <si>
    <t>LB-605(E)</t>
  </si>
  <si>
    <t>LB-608(E)</t>
  </si>
  <si>
    <t>LB-610(E)</t>
  </si>
  <si>
    <t>SO1-MT(E)</t>
  </si>
  <si>
    <t>AL-BT(E)</t>
  </si>
  <si>
    <t>DE-BT(E)</t>
  </si>
  <si>
    <t>F1-BT(E)</t>
  </si>
  <si>
    <t>F2-BT(E)</t>
  </si>
  <si>
    <t>SU-BT(E)</t>
  </si>
  <si>
    <t>LED-120(E)</t>
  </si>
  <si>
    <t>LED-90(E)</t>
  </si>
  <si>
    <t>HA-100A(E)</t>
  </si>
  <si>
    <t>HA-100B(E)</t>
  </si>
  <si>
    <t>HA-105(E)</t>
  </si>
  <si>
    <t>HA-106(E)</t>
  </si>
  <si>
    <t>HA-108(E)</t>
  </si>
  <si>
    <t>PR-202 (E)</t>
  </si>
  <si>
    <t>SF1-MT (E)</t>
  </si>
  <si>
    <t>SF2-MT (E)</t>
  </si>
  <si>
    <t>TENDIDO MT &amp; BT EXT.</t>
  </si>
  <si>
    <t>TP-2C(E)</t>
  </si>
  <si>
    <t>TC-1B(E)</t>
  </si>
  <si>
    <t>TC-3C (E)</t>
  </si>
  <si>
    <t>TR-15(E)</t>
  </si>
  <si>
    <t>TR-25(E)</t>
  </si>
  <si>
    <t>TR-37.5(E)</t>
  </si>
  <si>
    <t>TR-50(E)</t>
  </si>
  <si>
    <t>TR-75(E)</t>
  </si>
  <si>
    <t>TR-100(E)</t>
  </si>
  <si>
    <t>RESUMEN A DESMONTAR</t>
  </si>
  <si>
    <t>ESTRUCTURAS</t>
  </si>
  <si>
    <t>POSTES A REMOCION</t>
  </si>
  <si>
    <t>PC-353</t>
  </si>
  <si>
    <t>PH-303</t>
  </si>
  <si>
    <t>PH-353</t>
  </si>
  <si>
    <t>PH-403</t>
  </si>
  <si>
    <t>PM-303</t>
  </si>
  <si>
    <t>PM-353</t>
  </si>
  <si>
    <t>PM-403</t>
  </si>
  <si>
    <t>MT-1053</t>
  </si>
  <si>
    <t>MT-3163</t>
  </si>
  <si>
    <t>MT-1013</t>
  </si>
  <si>
    <t>MT-1023</t>
  </si>
  <si>
    <t>MT-1043</t>
  </si>
  <si>
    <t>MT-1063</t>
  </si>
  <si>
    <t>MT-3013</t>
  </si>
  <si>
    <t>MT-3023</t>
  </si>
  <si>
    <t>MT-3033</t>
  </si>
  <si>
    <t>MT-3073</t>
  </si>
  <si>
    <t>MT-3223</t>
  </si>
  <si>
    <t>F3-MT3</t>
  </si>
  <si>
    <t>EA-MT3</t>
  </si>
  <si>
    <t>CDA-MT3</t>
  </si>
  <si>
    <t>CSA-MT3</t>
  </si>
  <si>
    <t>AL-BT3</t>
  </si>
  <si>
    <t>F1-BT3</t>
  </si>
  <si>
    <t>F2-BT3</t>
  </si>
  <si>
    <t>SU-BT3</t>
  </si>
  <si>
    <t>AP1-BTA3</t>
  </si>
  <si>
    <t>S-13</t>
  </si>
  <si>
    <t>RETENIDAS</t>
  </si>
  <si>
    <t>HA-100A3</t>
  </si>
  <si>
    <t>HA-100B3</t>
  </si>
  <si>
    <t>PR-2013</t>
  </si>
  <si>
    <t>SF1-MT3</t>
  </si>
  <si>
    <t>TCN-1A3</t>
  </si>
  <si>
    <t>TC-1B3</t>
  </si>
  <si>
    <t>TC-3E3</t>
  </si>
  <si>
    <t>TP-2C3</t>
  </si>
  <si>
    <t>TR-103</t>
  </si>
  <si>
    <t>TR-153</t>
  </si>
  <si>
    <t>TR-253</t>
  </si>
  <si>
    <t>TR-37.53</t>
  </si>
  <si>
    <t>TR-503</t>
  </si>
  <si>
    <t>TR-753</t>
  </si>
  <si>
    <t>RESUMEN A REUBICAR</t>
  </si>
  <si>
    <t>TR-155</t>
  </si>
  <si>
    <t>TR-255</t>
  </si>
  <si>
    <t>TR-37.55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</si>
</sst>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7C80"/>
        <bgColor rgb="FF00000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FF898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1" fontId="5" fillId="0" borderId="1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24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4" fillId="7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20" xfId="0" applyFont="1" applyFill="1" applyBorder="1" applyAlignment="1">
      <alignment horizontal="center"/>
    </xf>
    <xf numFmtId="0" fontId="6" fillId="5" borderId="2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/>
    </xf>
    <xf numFmtId="0" fontId="6" fillId="11" borderId="7" xfId="0" applyFont="1" applyFill="1" applyBorder="1" applyAlignment="1">
      <alignment horizontal="center"/>
    </xf>
    <xf numFmtId="0" fontId="6" fillId="8" borderId="6" xfId="0" applyFont="1" applyFill="1" applyBorder="1" applyAlignment="1">
      <alignment horizontal="center"/>
    </xf>
    <xf numFmtId="0" fontId="6" fillId="8" borderId="7" xfId="0" applyFont="1" applyFill="1" applyBorder="1" applyAlignment="1">
      <alignment horizontal="center"/>
    </xf>
    <xf numFmtId="0" fontId="4" fillId="6" borderId="27" xfId="0" applyFont="1" applyFill="1" applyBorder="1" applyAlignment="1">
      <alignment horizontal="center"/>
    </xf>
    <xf numFmtId="0" fontId="4" fillId="6" borderId="28" xfId="0" applyFont="1" applyFill="1" applyBorder="1" applyAlignment="1">
      <alignment horizontal="center"/>
    </xf>
    <xf numFmtId="0" fontId="6" fillId="10" borderId="18" xfId="0" applyFont="1" applyFill="1" applyBorder="1" applyAlignment="1">
      <alignment horizontal="center"/>
    </xf>
    <xf numFmtId="0" fontId="6" fillId="10" borderId="19" xfId="0" applyFont="1" applyFill="1" applyBorder="1" applyAlignment="1">
      <alignment horizontal="center"/>
    </xf>
    <xf numFmtId="0" fontId="4" fillId="9" borderId="17" xfId="0" applyFont="1" applyFill="1" applyBorder="1" applyAlignment="1">
      <alignment horizontal="center"/>
    </xf>
  </cellXfs>
  <cellStyles count="1">
    <cellStyle name="Normal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989"/>
      <color rgb="FFFF505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92"/>
  <sheetViews>
    <sheetView zoomScale="90" zoomScaleNormal="90" workbookViewId="0">
      <selection activeCell="C4" sqref="C4"/>
    </sheetView>
  </sheetViews>
  <sheetFormatPr defaultColWidth="11.42578125" defaultRowHeight="14.45"/>
  <cols>
    <col min="2" max="2" width="26.28515625" customWidth="1"/>
    <col min="3" max="3" width="21.42578125" customWidth="1"/>
    <col min="5" max="5" width="14.140625" bestFit="1" customWidth="1"/>
    <col min="6" max="6" width="17.5703125" bestFit="1" customWidth="1"/>
    <col min="7" max="7" width="13.7109375" bestFit="1" customWidth="1"/>
    <col min="8" max="8" width="13.42578125" bestFit="1" customWidth="1"/>
  </cols>
  <sheetData>
    <row r="1" spans="2:3" ht="16.149999999999999" thickBot="1">
      <c r="B1" s="37" t="s">
        <v>0</v>
      </c>
      <c r="C1" s="38"/>
    </row>
    <row r="2" spans="2:3" ht="16.149999999999999" thickBot="1">
      <c r="B2" s="10" t="s">
        <v>1</v>
      </c>
      <c r="C2" s="10" t="s">
        <v>2</v>
      </c>
    </row>
    <row r="3" spans="2:3" ht="15" thickBot="1">
      <c r="B3" s="39" t="s">
        <v>3</v>
      </c>
      <c r="C3" s="40"/>
    </row>
    <row r="4" spans="2:3">
      <c r="B4" s="5" t="s">
        <v>4</v>
      </c>
      <c r="C4" s="9">
        <v>557</v>
      </c>
    </row>
    <row r="5" spans="2:3">
      <c r="B5" s="5" t="s">
        <v>5</v>
      </c>
      <c r="C5" s="9">
        <v>239</v>
      </c>
    </row>
    <row r="6" spans="2:3">
      <c r="B6" s="5" t="s">
        <v>6</v>
      </c>
      <c r="C6" s="9">
        <v>279</v>
      </c>
    </row>
    <row r="7" spans="2:3">
      <c r="B7" s="5" t="s">
        <v>7</v>
      </c>
      <c r="C7" s="9">
        <v>1</v>
      </c>
    </row>
    <row r="8" spans="2:3">
      <c r="B8" s="5" t="s">
        <v>8</v>
      </c>
      <c r="C8" s="9">
        <v>2</v>
      </c>
    </row>
    <row r="9" spans="2:3">
      <c r="B9" s="5" t="s">
        <v>9</v>
      </c>
      <c r="C9" s="9">
        <v>14</v>
      </c>
    </row>
    <row r="10" spans="2:3">
      <c r="B10" s="5" t="s">
        <v>10</v>
      </c>
      <c r="C10" s="9">
        <v>45</v>
      </c>
    </row>
    <row r="11" spans="2:3">
      <c r="B11" s="1" t="s">
        <v>11</v>
      </c>
      <c r="C11" s="2">
        <v>7</v>
      </c>
    </row>
    <row r="12" spans="2:3" ht="15" thickBot="1">
      <c r="B12" s="1" t="s">
        <v>12</v>
      </c>
      <c r="C12" s="2">
        <v>5</v>
      </c>
    </row>
    <row r="13" spans="2:3" ht="15" thickBot="1">
      <c r="B13" s="39" t="s">
        <v>13</v>
      </c>
      <c r="C13" s="40"/>
    </row>
    <row r="14" spans="2:3">
      <c r="B14" s="7" t="s">
        <v>14</v>
      </c>
      <c r="C14" s="8">
        <v>42</v>
      </c>
    </row>
    <row r="15" spans="2:3">
      <c r="B15" s="3" t="s">
        <v>15</v>
      </c>
      <c r="C15" s="4">
        <v>1</v>
      </c>
    </row>
    <row r="16" spans="2:3">
      <c r="B16" s="3" t="s">
        <v>16</v>
      </c>
      <c r="C16" s="4">
        <v>3</v>
      </c>
    </row>
    <row r="17" spans="2:3">
      <c r="B17" s="3" t="s">
        <v>17</v>
      </c>
      <c r="C17" s="4">
        <v>1</v>
      </c>
    </row>
    <row r="18" spans="2:3">
      <c r="B18" s="3" t="s">
        <v>18</v>
      </c>
      <c r="C18" s="4">
        <v>2</v>
      </c>
    </row>
    <row r="19" spans="2:3">
      <c r="B19" s="3" t="s">
        <v>19</v>
      </c>
      <c r="C19" s="4">
        <v>4</v>
      </c>
    </row>
    <row r="20" spans="2:3">
      <c r="B20" s="3" t="s">
        <v>20</v>
      </c>
      <c r="C20" s="4">
        <v>89</v>
      </c>
    </row>
    <row r="21" spans="2:3">
      <c r="B21" s="3" t="s">
        <v>21</v>
      </c>
      <c r="C21" s="4">
        <v>139</v>
      </c>
    </row>
    <row r="22" spans="2:3">
      <c r="B22" s="3" t="s">
        <v>22</v>
      </c>
      <c r="C22" s="4">
        <v>12</v>
      </c>
    </row>
    <row r="23" spans="2:3">
      <c r="B23" s="3" t="s">
        <v>23</v>
      </c>
      <c r="C23" s="4">
        <v>15</v>
      </c>
    </row>
    <row r="24" spans="2:3">
      <c r="B24" s="3" t="s">
        <v>24</v>
      </c>
      <c r="C24" s="4">
        <v>112</v>
      </c>
    </row>
    <row r="25" spans="2:3">
      <c r="B25" s="3" t="s">
        <v>25</v>
      </c>
      <c r="C25" s="4">
        <v>62</v>
      </c>
    </row>
    <row r="26" spans="2:3">
      <c r="B26" s="3" t="s">
        <v>26</v>
      </c>
      <c r="C26" s="4">
        <v>5</v>
      </c>
    </row>
    <row r="27" spans="2:3">
      <c r="B27" s="3" t="s">
        <v>27</v>
      </c>
      <c r="C27" s="4">
        <v>10</v>
      </c>
    </row>
    <row r="28" spans="2:3">
      <c r="B28" s="3" t="s">
        <v>28</v>
      </c>
      <c r="C28" s="4">
        <v>5</v>
      </c>
    </row>
    <row r="29" spans="2:3">
      <c r="B29" s="3" t="s">
        <v>29</v>
      </c>
      <c r="C29" s="4">
        <v>6</v>
      </c>
    </row>
    <row r="30" spans="2:3">
      <c r="B30" s="3" t="s">
        <v>30</v>
      </c>
      <c r="C30" s="4">
        <v>20</v>
      </c>
    </row>
    <row r="31" spans="2:3">
      <c r="B31" s="3" t="s">
        <v>31</v>
      </c>
      <c r="C31" s="4">
        <v>11</v>
      </c>
    </row>
    <row r="32" spans="2:3">
      <c r="B32" s="3" t="s">
        <v>32</v>
      </c>
      <c r="C32" s="4">
        <v>17</v>
      </c>
    </row>
    <row r="33" spans="2:3" ht="15" thickBot="1">
      <c r="B33" s="3" t="s">
        <v>33</v>
      </c>
      <c r="C33" s="4">
        <v>35</v>
      </c>
    </row>
    <row r="34" spans="2:3" ht="15" thickBot="1">
      <c r="B34" s="39" t="s">
        <v>34</v>
      </c>
      <c r="C34" s="40"/>
    </row>
    <row r="35" spans="2:3">
      <c r="B35" s="5" t="s">
        <v>35</v>
      </c>
      <c r="C35" s="9">
        <v>224</v>
      </c>
    </row>
    <row r="36" spans="2:3">
      <c r="B36" s="1" t="s">
        <v>36</v>
      </c>
      <c r="C36" s="2">
        <v>8</v>
      </c>
    </row>
    <row r="37" spans="2:3">
      <c r="B37" s="3" t="s">
        <v>37</v>
      </c>
      <c r="C37" s="4">
        <v>37</v>
      </c>
    </row>
    <row r="38" spans="2:3">
      <c r="B38" s="3" t="s">
        <v>38</v>
      </c>
      <c r="C38" s="4">
        <v>433</v>
      </c>
    </row>
    <row r="39" spans="2:3">
      <c r="B39" s="1" t="s">
        <v>39</v>
      </c>
      <c r="C39" s="2">
        <v>188</v>
      </c>
    </row>
    <row r="40" spans="2:3">
      <c r="B40" s="12" t="s">
        <v>40</v>
      </c>
      <c r="C40" s="13">
        <v>6</v>
      </c>
    </row>
    <row r="41" spans="2:3">
      <c r="B41" s="12" t="s">
        <v>41</v>
      </c>
      <c r="C41" s="13">
        <v>404</v>
      </c>
    </row>
    <row r="42" spans="2:3" ht="15" thickBot="1">
      <c r="B42" s="12" t="s">
        <v>42</v>
      </c>
      <c r="C42" s="13">
        <v>1107</v>
      </c>
    </row>
    <row r="43" spans="2:3" ht="15" thickBot="1">
      <c r="B43" s="35" t="s">
        <v>43</v>
      </c>
      <c r="C43" s="36"/>
    </row>
    <row r="44" spans="2:3">
      <c r="B44" s="7" t="s">
        <v>44</v>
      </c>
      <c r="C44" s="8">
        <v>644</v>
      </c>
    </row>
    <row r="45" spans="2:3">
      <c r="B45" s="7" t="s">
        <v>45</v>
      </c>
      <c r="C45" s="8">
        <v>467</v>
      </c>
    </row>
    <row r="46" spans="2:3">
      <c r="B46" s="7" t="s">
        <v>46</v>
      </c>
      <c r="C46" s="8">
        <v>5</v>
      </c>
    </row>
    <row r="47" spans="2:3" ht="15" thickBot="1">
      <c r="B47" s="7" t="s">
        <v>47</v>
      </c>
      <c r="C47" s="8">
        <v>54</v>
      </c>
    </row>
    <row r="48" spans="2:3" ht="15" thickBot="1">
      <c r="B48" s="35" t="s">
        <v>48</v>
      </c>
      <c r="C48" s="36"/>
    </row>
    <row r="49" spans="2:3">
      <c r="B49" s="16" t="s">
        <v>49</v>
      </c>
      <c r="C49" s="17">
        <v>632</v>
      </c>
    </row>
    <row r="50" spans="2:3">
      <c r="B50" s="3" t="s">
        <v>50</v>
      </c>
      <c r="C50" s="4">
        <v>155</v>
      </c>
    </row>
    <row r="51" spans="2:3">
      <c r="B51" s="3" t="s">
        <v>51</v>
      </c>
      <c r="C51" s="4">
        <v>48</v>
      </c>
    </row>
    <row r="52" spans="2:3">
      <c r="B52" s="3" t="s">
        <v>52</v>
      </c>
      <c r="C52" s="4">
        <v>1</v>
      </c>
    </row>
    <row r="53" spans="2:3">
      <c r="B53" s="3" t="s">
        <v>53</v>
      </c>
      <c r="C53" s="4">
        <v>1</v>
      </c>
    </row>
    <row r="54" spans="2:3">
      <c r="B54" s="1" t="s">
        <v>54</v>
      </c>
      <c r="C54" s="2">
        <v>1088</v>
      </c>
    </row>
    <row r="55" spans="2:3">
      <c r="B55" s="1" t="s">
        <v>55</v>
      </c>
      <c r="C55" s="2">
        <v>98</v>
      </c>
    </row>
    <row r="56" spans="2:3">
      <c r="B56" s="1" t="s">
        <v>56</v>
      </c>
      <c r="C56" s="2">
        <v>182</v>
      </c>
    </row>
    <row r="57" spans="2:3">
      <c r="B57" s="1" t="s">
        <v>57</v>
      </c>
      <c r="C57" s="2">
        <v>4</v>
      </c>
    </row>
    <row r="58" spans="2:3">
      <c r="B58" s="1" t="s">
        <v>58</v>
      </c>
      <c r="C58" s="2">
        <v>1</v>
      </c>
    </row>
    <row r="59" spans="2:3">
      <c r="B59" s="1" t="s">
        <v>59</v>
      </c>
      <c r="C59" s="2">
        <v>3</v>
      </c>
    </row>
    <row r="60" spans="2:3" ht="15" thickBot="1">
      <c r="B60" s="41" t="s">
        <v>60</v>
      </c>
      <c r="C60" s="42"/>
    </row>
    <row r="61" spans="2:3">
      <c r="B61" s="5" t="s">
        <v>61</v>
      </c>
      <c r="C61" s="9">
        <f>17136+349+10+23</f>
        <v>17518</v>
      </c>
    </row>
    <row r="62" spans="2:3">
      <c r="B62" s="3" t="s">
        <v>62</v>
      </c>
      <c r="C62" s="4">
        <f>4199+65</f>
        <v>4264</v>
      </c>
    </row>
    <row r="63" spans="2:3">
      <c r="B63" s="3" t="s">
        <v>63</v>
      </c>
      <c r="C63" s="4">
        <v>44297</v>
      </c>
    </row>
    <row r="64" spans="2:3" ht="15" thickBot="1">
      <c r="B64" s="1" t="s">
        <v>64</v>
      </c>
      <c r="C64" s="2">
        <v>123</v>
      </c>
    </row>
    <row r="65" spans="2:3" ht="15" thickBot="1">
      <c r="B65" s="35" t="s">
        <v>65</v>
      </c>
      <c r="C65" s="36"/>
    </row>
    <row r="66" spans="2:3">
      <c r="B66" s="5" t="s">
        <v>66</v>
      </c>
      <c r="C66" s="9">
        <v>58</v>
      </c>
    </row>
    <row r="67" spans="2:3">
      <c r="B67" s="1" t="s">
        <v>67</v>
      </c>
      <c r="C67" s="2">
        <f>194+48</f>
        <v>242</v>
      </c>
    </row>
    <row r="68" spans="2:3">
      <c r="B68" s="1" t="s">
        <v>68</v>
      </c>
      <c r="C68" s="2">
        <v>19</v>
      </c>
    </row>
    <row r="69" spans="2:3">
      <c r="B69" s="1" t="s">
        <v>69</v>
      </c>
      <c r="C69" s="2">
        <v>6</v>
      </c>
    </row>
    <row r="70" spans="2:3">
      <c r="B70" s="1" t="s">
        <v>70</v>
      </c>
      <c r="C70" s="2">
        <v>123</v>
      </c>
    </row>
    <row r="71" spans="2:3">
      <c r="B71" s="1" t="s">
        <v>71</v>
      </c>
      <c r="C71" s="2">
        <v>324</v>
      </c>
    </row>
    <row r="72" spans="2:3">
      <c r="B72" s="1" t="s">
        <v>72</v>
      </c>
      <c r="C72" s="2">
        <v>14</v>
      </c>
    </row>
    <row r="73" spans="2:3">
      <c r="B73" s="1" t="s">
        <v>73</v>
      </c>
      <c r="C73" s="2">
        <v>1</v>
      </c>
    </row>
    <row r="74" spans="2:3">
      <c r="B74" s="1" t="s">
        <v>74</v>
      </c>
      <c r="C74" s="2">
        <v>14</v>
      </c>
    </row>
    <row r="75" spans="2:3">
      <c r="B75" s="1" t="s">
        <v>75</v>
      </c>
      <c r="C75" s="2">
        <v>198</v>
      </c>
    </row>
    <row r="76" spans="2:3" ht="15" thickBot="1">
      <c r="B76" s="1" t="s">
        <v>76</v>
      </c>
      <c r="C76" s="2">
        <v>27</v>
      </c>
    </row>
    <row r="77" spans="2:3" ht="15" thickBot="1">
      <c r="B77" s="35" t="s">
        <v>77</v>
      </c>
      <c r="C77" s="36"/>
    </row>
    <row r="78" spans="2:3">
      <c r="B78" s="5" t="s">
        <v>78</v>
      </c>
      <c r="C78" s="9">
        <v>172</v>
      </c>
    </row>
    <row r="79" spans="2:3">
      <c r="B79" s="1" t="s">
        <v>79</v>
      </c>
      <c r="C79" s="2">
        <v>172</v>
      </c>
    </row>
    <row r="80" spans="2:3">
      <c r="B80" s="1" t="s">
        <v>80</v>
      </c>
      <c r="C80" s="18">
        <v>172</v>
      </c>
    </row>
    <row r="81" spans="2:3">
      <c r="B81" s="1" t="s">
        <v>81</v>
      </c>
      <c r="C81" s="2">
        <v>15</v>
      </c>
    </row>
    <row r="82" spans="2:3">
      <c r="B82" s="1" t="s">
        <v>82</v>
      </c>
      <c r="C82" s="2">
        <v>36</v>
      </c>
    </row>
    <row r="83" spans="2:3">
      <c r="B83" s="1" t="s">
        <v>83</v>
      </c>
      <c r="C83" s="2">
        <v>41</v>
      </c>
    </row>
    <row r="84" spans="2:3">
      <c r="B84" s="1" t="s">
        <v>84</v>
      </c>
      <c r="C84" s="2">
        <v>102</v>
      </c>
    </row>
    <row r="85" spans="2:3" ht="15" thickBot="1">
      <c r="B85" s="1" t="s">
        <v>85</v>
      </c>
      <c r="C85" s="2">
        <v>70</v>
      </c>
    </row>
    <row r="86" spans="2:3" ht="15" thickBot="1">
      <c r="B86" s="35" t="s">
        <v>86</v>
      </c>
      <c r="C86" s="36"/>
    </row>
    <row r="87" spans="2:3">
      <c r="B87" s="5" t="s">
        <v>87</v>
      </c>
      <c r="C87" s="9">
        <v>36</v>
      </c>
    </row>
    <row r="88" spans="2:3" ht="15" thickBot="1">
      <c r="B88" s="12" t="s">
        <v>88</v>
      </c>
      <c r="C88" s="13">
        <v>60</v>
      </c>
    </row>
    <row r="89" spans="2:3" ht="15" thickBot="1">
      <c r="B89" s="35" t="s">
        <v>89</v>
      </c>
      <c r="C89" s="36"/>
    </row>
    <row r="90" spans="2:3">
      <c r="B90" s="5" t="s">
        <v>90</v>
      </c>
      <c r="C90" s="30">
        <v>19</v>
      </c>
    </row>
    <row r="91" spans="2:3">
      <c r="B91" s="1" t="s">
        <v>91</v>
      </c>
      <c r="C91" s="28">
        <v>1</v>
      </c>
    </row>
    <row r="92" spans="2:3" ht="15" thickBot="1">
      <c r="B92" s="14" t="s">
        <v>92</v>
      </c>
      <c r="C92" s="29">
        <v>64</v>
      </c>
    </row>
  </sheetData>
  <mergeCells count="11">
    <mergeCell ref="B89:C89"/>
    <mergeCell ref="B86:C86"/>
    <mergeCell ref="B77:C77"/>
    <mergeCell ref="B65:C65"/>
    <mergeCell ref="B1:C1"/>
    <mergeCell ref="B3:C3"/>
    <mergeCell ref="B13:C13"/>
    <mergeCell ref="B34:C34"/>
    <mergeCell ref="B43:C43"/>
    <mergeCell ref="B48:C48"/>
    <mergeCell ref="B60:C60"/>
  </mergeCells>
  <conditionalFormatting sqref="B4:B11">
    <cfRule type="duplicateValues" dxfId="29" priority="68"/>
  </conditionalFormatting>
  <conditionalFormatting sqref="B14:B17">
    <cfRule type="duplicateValues" dxfId="28" priority="47" stopIfTrue="1"/>
    <cfRule type="duplicateValues" dxfId="27" priority="48"/>
    <cfRule type="duplicateValues" dxfId="26" priority="114" stopIfTrue="1"/>
  </conditionalFormatting>
  <conditionalFormatting sqref="B14:B33">
    <cfRule type="duplicateValues" dxfId="25" priority="206" stopIfTrue="1"/>
    <cfRule type="duplicateValues" dxfId="24" priority="207"/>
  </conditionalFormatting>
  <conditionalFormatting sqref="B42">
    <cfRule type="duplicateValues" dxfId="23" priority="195"/>
  </conditionalFormatting>
  <conditionalFormatting sqref="B44:B47">
    <cfRule type="duplicateValues" dxfId="22" priority="183"/>
    <cfRule type="duplicateValues" dxfId="21" priority="184" stopIfTrue="1"/>
  </conditionalFormatting>
  <conditionalFormatting sqref="B62:B63 B14:B17 B37:B38 B31:B33 B49:B53">
    <cfRule type="duplicateValues" dxfId="20" priority="45"/>
  </conditionalFormatting>
  <conditionalFormatting sqref="B62:B63 B49:B53 B14:B33 B37:B38">
    <cfRule type="duplicateValues" dxfId="19" priority="124"/>
  </conditionalFormatting>
  <conditionalFormatting sqref="B66:B67 B73:B75">
    <cfRule type="duplicateValues" dxfId="18" priority="42"/>
  </conditionalFormatting>
  <conditionalFormatting sqref="B68">
    <cfRule type="duplicateValues" dxfId="17" priority="41"/>
  </conditionalFormatting>
  <conditionalFormatting sqref="B69">
    <cfRule type="duplicateValues" dxfId="16" priority="40"/>
  </conditionalFormatting>
  <conditionalFormatting sqref="B70">
    <cfRule type="duplicateValues" dxfId="15" priority="38"/>
  </conditionalFormatting>
  <conditionalFormatting sqref="B71:B72">
    <cfRule type="duplicateValues" dxfId="14" priority="37"/>
  </conditionalFormatting>
  <conditionalFormatting sqref="B76">
    <cfRule type="duplicateValues" dxfId="13" priority="39"/>
  </conditionalFormatting>
  <conditionalFormatting sqref="B78:B79 B81">
    <cfRule type="duplicateValues" dxfId="12" priority="125"/>
  </conditionalFormatting>
  <conditionalFormatting sqref="B82:B85">
    <cfRule type="duplicateValues" dxfId="11" priority="196"/>
  </conditionalFormatting>
  <conditionalFormatting sqref="B90:C92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67"/>
  <sheetViews>
    <sheetView zoomScale="80" zoomScaleNormal="80" workbookViewId="0">
      <selection activeCell="B57" sqref="B57:C60"/>
    </sheetView>
  </sheetViews>
  <sheetFormatPr defaultColWidth="11.42578125" defaultRowHeight="14.45"/>
  <cols>
    <col min="2" max="3" width="24.5703125" customWidth="1"/>
    <col min="6" max="6" width="15.7109375" bestFit="1" customWidth="1"/>
    <col min="7" max="7" width="13.5703125" bestFit="1" customWidth="1"/>
  </cols>
  <sheetData>
    <row r="1" spans="2:3" ht="15" thickBot="1"/>
    <row r="2" spans="2:3" ht="16.149999999999999" thickBot="1">
      <c r="B2" s="47" t="s">
        <v>93</v>
      </c>
      <c r="C2" s="48"/>
    </row>
    <row r="3" spans="2:3" ht="16.149999999999999" thickBot="1">
      <c r="B3" s="11" t="s">
        <v>1</v>
      </c>
      <c r="C3" s="11" t="s">
        <v>2</v>
      </c>
    </row>
    <row r="4" spans="2:3" ht="15" thickBot="1">
      <c r="B4" s="49" t="s">
        <v>94</v>
      </c>
      <c r="C4" s="50"/>
    </row>
    <row r="5" spans="2:3" ht="15.6">
      <c r="B5" s="5" t="s">
        <v>95</v>
      </c>
      <c r="C5" s="6">
        <v>12</v>
      </c>
    </row>
    <row r="6" spans="2:3" ht="15.6">
      <c r="B6" s="5" t="s">
        <v>96</v>
      </c>
      <c r="C6" s="6">
        <v>6</v>
      </c>
    </row>
    <row r="7" spans="2:3" ht="15.6">
      <c r="B7" s="5" t="s">
        <v>97</v>
      </c>
      <c r="C7" s="6">
        <v>412</v>
      </c>
    </row>
    <row r="8" spans="2:3" ht="15.6">
      <c r="B8" s="5" t="s">
        <v>98</v>
      </c>
      <c r="C8" s="6">
        <v>5</v>
      </c>
    </row>
    <row r="9" spans="2:3" ht="15.6">
      <c r="B9" s="5" t="s">
        <v>99</v>
      </c>
      <c r="C9" s="6">
        <v>32</v>
      </c>
    </row>
    <row r="10" spans="2:3">
      <c r="B10" s="1" t="s">
        <v>100</v>
      </c>
      <c r="C10" s="2">
        <v>1</v>
      </c>
    </row>
    <row r="11" spans="2:3">
      <c r="B11" s="1" t="s">
        <v>101</v>
      </c>
      <c r="C11" s="2">
        <v>10</v>
      </c>
    </row>
    <row r="12" spans="2:3" ht="15" thickBot="1">
      <c r="B12" s="12" t="s">
        <v>102</v>
      </c>
      <c r="C12" s="13">
        <v>29</v>
      </c>
    </row>
    <row r="13" spans="2:3" ht="15" thickBot="1">
      <c r="B13" s="49" t="s">
        <v>13</v>
      </c>
      <c r="C13" s="50"/>
    </row>
    <row r="14" spans="2:3">
      <c r="B14" s="7" t="s">
        <v>103</v>
      </c>
      <c r="C14" s="8">
        <v>11</v>
      </c>
    </row>
    <row r="15" spans="2:3">
      <c r="B15" s="7" t="s">
        <v>104</v>
      </c>
      <c r="C15" s="8">
        <v>1</v>
      </c>
    </row>
    <row r="16" spans="2:3">
      <c r="B16" s="7" t="s">
        <v>105</v>
      </c>
      <c r="C16" s="8">
        <v>1</v>
      </c>
    </row>
    <row r="17" spans="2:3">
      <c r="B17" s="7" t="s">
        <v>106</v>
      </c>
      <c r="C17" s="8">
        <v>3</v>
      </c>
    </row>
    <row r="18" spans="2:3">
      <c r="B18" s="7" t="s">
        <v>107</v>
      </c>
      <c r="C18" s="8">
        <v>1</v>
      </c>
    </row>
    <row r="19" spans="2:3">
      <c r="B19" s="7" t="s">
        <v>108</v>
      </c>
      <c r="C19" s="8">
        <v>5</v>
      </c>
    </row>
    <row r="20" spans="2:3">
      <c r="B20" s="7" t="s">
        <v>109</v>
      </c>
      <c r="C20" s="8">
        <v>13</v>
      </c>
    </row>
    <row r="21" spans="2:3">
      <c r="B21" s="7" t="s">
        <v>110</v>
      </c>
      <c r="C21" s="8">
        <v>4</v>
      </c>
    </row>
    <row r="22" spans="2:3">
      <c r="B22" s="7" t="s">
        <v>111</v>
      </c>
      <c r="C22" s="8">
        <v>1</v>
      </c>
    </row>
    <row r="23" spans="2:3">
      <c r="B23" s="3" t="s">
        <v>112</v>
      </c>
      <c r="C23" s="4">
        <v>50</v>
      </c>
    </row>
    <row r="24" spans="2:3">
      <c r="B24" s="3" t="s">
        <v>113</v>
      </c>
      <c r="C24" s="4">
        <v>1</v>
      </c>
    </row>
    <row r="25" spans="2:3">
      <c r="B25" s="1" t="s">
        <v>114</v>
      </c>
      <c r="C25" s="2">
        <v>143</v>
      </c>
    </row>
    <row r="26" spans="2:3">
      <c r="B26" s="1" t="s">
        <v>115</v>
      </c>
      <c r="C26" s="2">
        <v>15</v>
      </c>
    </row>
    <row r="27" spans="2:3">
      <c r="B27" s="12" t="s">
        <v>116</v>
      </c>
      <c r="C27" s="13">
        <v>61</v>
      </c>
    </row>
    <row r="28" spans="2:3">
      <c r="B28" s="12" t="s">
        <v>117</v>
      </c>
      <c r="C28" s="13">
        <v>6</v>
      </c>
    </row>
    <row r="29" spans="2:3">
      <c r="B29" s="12" t="s">
        <v>118</v>
      </c>
      <c r="C29" s="13">
        <v>29</v>
      </c>
    </row>
    <row r="30" spans="2:3">
      <c r="B30" s="12" t="s">
        <v>119</v>
      </c>
      <c r="C30" s="13">
        <v>49</v>
      </c>
    </row>
    <row r="31" spans="2:3">
      <c r="B31" s="12" t="s">
        <v>120</v>
      </c>
      <c r="C31" s="13">
        <v>79</v>
      </c>
    </row>
    <row r="32" spans="2:3">
      <c r="B32" s="12" t="s">
        <v>121</v>
      </c>
      <c r="C32" s="13">
        <v>1</v>
      </c>
    </row>
    <row r="33" spans="2:3">
      <c r="B33" s="12" t="s">
        <v>122</v>
      </c>
      <c r="C33" s="13">
        <v>1</v>
      </c>
    </row>
    <row r="34" spans="2:3">
      <c r="B34" s="12" t="s">
        <v>123</v>
      </c>
      <c r="C34" s="13">
        <v>5</v>
      </c>
    </row>
    <row r="35" spans="2:3">
      <c r="B35" s="12" t="s">
        <v>124</v>
      </c>
      <c r="C35" s="13">
        <v>22</v>
      </c>
    </row>
    <row r="36" spans="2:3">
      <c r="B36" s="12" t="s">
        <v>125</v>
      </c>
      <c r="C36" s="13">
        <v>12</v>
      </c>
    </row>
    <row r="37" spans="2:3">
      <c r="B37" s="1" t="s">
        <v>126</v>
      </c>
      <c r="C37" s="2">
        <v>13</v>
      </c>
    </row>
    <row r="38" spans="2:3" ht="15" thickBot="1">
      <c r="B38" s="14" t="s">
        <v>127</v>
      </c>
      <c r="C38" s="15">
        <v>2</v>
      </c>
    </row>
    <row r="39" spans="2:3" ht="15" thickBot="1">
      <c r="B39" s="49" t="s">
        <v>34</v>
      </c>
      <c r="C39" s="50"/>
    </row>
    <row r="40" spans="2:3">
      <c r="B40" s="5" t="s">
        <v>128</v>
      </c>
      <c r="C40" s="9">
        <v>210</v>
      </c>
    </row>
    <row r="41" spans="2:3">
      <c r="B41" s="5" t="s">
        <v>129</v>
      </c>
      <c r="C41" s="9">
        <v>2</v>
      </c>
    </row>
    <row r="42" spans="2:3">
      <c r="B42" s="5" t="s">
        <v>130</v>
      </c>
      <c r="C42" s="9">
        <v>38</v>
      </c>
    </row>
    <row r="43" spans="2:3">
      <c r="B43" s="5" t="s">
        <v>131</v>
      </c>
      <c r="C43" s="9">
        <v>77</v>
      </c>
    </row>
    <row r="44" spans="2:3">
      <c r="B44" s="5" t="s">
        <v>132</v>
      </c>
      <c r="C44" s="9">
        <v>143</v>
      </c>
    </row>
    <row r="45" spans="2:3">
      <c r="B45" s="3" t="s">
        <v>133</v>
      </c>
      <c r="C45" s="4">
        <v>1</v>
      </c>
    </row>
    <row r="46" spans="2:3" ht="15" thickBot="1">
      <c r="B46" s="1" t="s">
        <v>134</v>
      </c>
      <c r="C46" s="2">
        <v>428</v>
      </c>
    </row>
    <row r="47" spans="2:3" ht="15" thickBot="1">
      <c r="B47" s="51" t="s">
        <v>43</v>
      </c>
      <c r="C47" s="52"/>
    </row>
    <row r="48" spans="2:3">
      <c r="B48" s="7" t="s">
        <v>135</v>
      </c>
      <c r="C48" s="8">
        <v>12</v>
      </c>
    </row>
    <row r="49" spans="2:3">
      <c r="B49" s="7" t="s">
        <v>136</v>
      </c>
      <c r="C49" s="8">
        <v>259</v>
      </c>
    </row>
    <row r="50" spans="2:3">
      <c r="B50" s="7" t="s">
        <v>137</v>
      </c>
      <c r="C50" s="8">
        <v>13</v>
      </c>
    </row>
    <row r="51" spans="2:3">
      <c r="B51" s="3" t="s">
        <v>138</v>
      </c>
      <c r="C51" s="4">
        <v>2</v>
      </c>
    </row>
    <row r="52" spans="2:3" ht="15" thickBot="1">
      <c r="B52" s="3" t="s">
        <v>139</v>
      </c>
      <c r="C52" s="4">
        <v>28</v>
      </c>
    </row>
    <row r="53" spans="2:3" ht="15" thickBot="1">
      <c r="B53" s="51" t="s">
        <v>48</v>
      </c>
      <c r="C53" s="52"/>
    </row>
    <row r="54" spans="2:3">
      <c r="B54" s="26" t="s">
        <v>140</v>
      </c>
      <c r="C54" s="27">
        <v>6</v>
      </c>
    </row>
    <row r="55" spans="2:3">
      <c r="B55" s="23" t="s">
        <v>141</v>
      </c>
      <c r="C55" s="22">
        <v>7</v>
      </c>
    </row>
    <row r="56" spans="2:3" ht="15" thickBot="1">
      <c r="B56" s="24" t="s">
        <v>142</v>
      </c>
      <c r="C56" s="25">
        <v>15</v>
      </c>
    </row>
    <row r="57" spans="2:3" ht="15" thickBot="1">
      <c r="B57" s="43" t="s">
        <v>143</v>
      </c>
      <c r="C57" s="44"/>
    </row>
    <row r="58" spans="2:3">
      <c r="B58" s="5" t="s">
        <v>144</v>
      </c>
      <c r="C58" s="9">
        <f>20930+85</f>
        <v>21015</v>
      </c>
    </row>
    <row r="59" spans="2:3">
      <c r="B59" s="5" t="s">
        <v>145</v>
      </c>
      <c r="C59" s="9">
        <f>15+283+122+108</f>
        <v>528</v>
      </c>
    </row>
    <row r="60" spans="2:3" ht="15" thickBot="1">
      <c r="B60" s="5" t="s">
        <v>146</v>
      </c>
      <c r="C60" s="9">
        <f>6446+18013+124</f>
        <v>24583</v>
      </c>
    </row>
    <row r="61" spans="2:3" ht="15" thickBot="1">
      <c r="B61" s="45" t="s">
        <v>77</v>
      </c>
      <c r="C61" s="46"/>
    </row>
    <row r="62" spans="2:3">
      <c r="B62" s="20" t="s">
        <v>147</v>
      </c>
      <c r="C62" s="21">
        <v>3</v>
      </c>
    </row>
    <row r="63" spans="2:3">
      <c r="B63" s="1" t="s">
        <v>148</v>
      </c>
      <c r="C63" s="2">
        <v>28</v>
      </c>
    </row>
    <row r="64" spans="2:3">
      <c r="B64" s="1" t="s">
        <v>149</v>
      </c>
      <c r="C64" s="2">
        <v>14</v>
      </c>
    </row>
    <row r="65" spans="2:3">
      <c r="B65" s="1" t="s">
        <v>150</v>
      </c>
      <c r="C65" s="2">
        <v>27</v>
      </c>
    </row>
    <row r="66" spans="2:3">
      <c r="B66" s="1" t="s">
        <v>151</v>
      </c>
      <c r="C66" s="2">
        <v>1</v>
      </c>
    </row>
    <row r="67" spans="2:3" ht="15" thickBot="1">
      <c r="B67" s="14" t="s">
        <v>152</v>
      </c>
      <c r="C67" s="15">
        <v>3</v>
      </c>
    </row>
  </sheetData>
  <mergeCells count="8">
    <mergeCell ref="B57:C57"/>
    <mergeCell ref="B61:C61"/>
    <mergeCell ref="B2:C2"/>
    <mergeCell ref="B4:C4"/>
    <mergeCell ref="B13:C13"/>
    <mergeCell ref="B39:C39"/>
    <mergeCell ref="B47:C47"/>
    <mergeCell ref="B53:C53"/>
  </mergeCells>
  <conditionalFormatting sqref="B10:B11">
    <cfRule type="duplicateValues" dxfId="9" priority="7"/>
  </conditionalFormatting>
  <conditionalFormatting sqref="B14:B24">
    <cfRule type="duplicateValues" dxfId="8" priority="55" stopIfTrue="1"/>
    <cfRule type="duplicateValues" dxfId="7" priority="56"/>
    <cfRule type="duplicateValues" dxfId="6" priority="63" stopIfTrue="1"/>
    <cfRule type="duplicateValues" dxfId="5" priority="123"/>
  </conditionalFormatting>
  <conditionalFormatting sqref="B48:B52 B45 B14:B24">
    <cfRule type="duplicateValues" dxfId="4" priority="119" stopIfTrue="1"/>
    <cfRule type="duplicateValues" dxfId="3" priority="122"/>
  </conditionalFormatting>
  <conditionalFormatting sqref="B48:B52">
    <cfRule type="duplicateValues" dxfId="2" priority="124"/>
  </conditionalFormatting>
  <conditionalFormatting sqref="B62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52"/>
  <sheetViews>
    <sheetView tabSelected="1" zoomScale="90" zoomScaleNormal="90" workbookViewId="0">
      <selection activeCell="C27" sqref="C27"/>
    </sheetView>
  </sheetViews>
  <sheetFormatPr defaultColWidth="11.42578125" defaultRowHeight="14.45"/>
  <cols>
    <col min="2" max="2" width="21.5703125" customWidth="1"/>
    <col min="3" max="3" width="19.28515625" customWidth="1"/>
  </cols>
  <sheetData>
    <row r="1" spans="2:3" ht="15" thickBot="1"/>
    <row r="2" spans="2:3" ht="15" thickBot="1">
      <c r="B2" s="57" t="s">
        <v>153</v>
      </c>
      <c r="C2" s="58"/>
    </row>
    <row r="3" spans="2:3" ht="15" thickBot="1">
      <c r="B3" s="34" t="s">
        <v>154</v>
      </c>
      <c r="C3" s="34" t="s">
        <v>2</v>
      </c>
    </row>
    <row r="4" spans="2:3" ht="15" thickBot="1">
      <c r="B4" s="55" t="s">
        <v>155</v>
      </c>
      <c r="C4" s="56"/>
    </row>
    <row r="5" spans="2:3">
      <c r="B5" s="5" t="s">
        <v>156</v>
      </c>
      <c r="C5" s="9">
        <v>2</v>
      </c>
    </row>
    <row r="6" spans="2:3">
      <c r="B6" s="1" t="s">
        <v>157</v>
      </c>
      <c r="C6" s="2">
        <v>7</v>
      </c>
    </row>
    <row r="7" spans="2:3">
      <c r="B7" s="1" t="s">
        <v>158</v>
      </c>
      <c r="C7" s="2">
        <v>102</v>
      </c>
    </row>
    <row r="8" spans="2:3">
      <c r="B8" s="1" t="s">
        <v>159</v>
      </c>
      <c r="C8" s="2">
        <v>105</v>
      </c>
    </row>
    <row r="9" spans="2:3">
      <c r="B9" s="1" t="s">
        <v>160</v>
      </c>
      <c r="C9" s="2">
        <v>2</v>
      </c>
    </row>
    <row r="10" spans="2:3">
      <c r="B10" s="1" t="s">
        <v>161</v>
      </c>
      <c r="C10" s="2">
        <v>9</v>
      </c>
    </row>
    <row r="11" spans="2:3" ht="15" thickBot="1">
      <c r="B11" s="12" t="s">
        <v>162</v>
      </c>
      <c r="C11" s="13">
        <v>27</v>
      </c>
    </row>
    <row r="12" spans="2:3" ht="15" thickBot="1">
      <c r="B12" s="55" t="s">
        <v>13</v>
      </c>
      <c r="C12" s="56"/>
    </row>
    <row r="13" spans="2:3">
      <c r="B13" s="5" t="s">
        <v>163</v>
      </c>
      <c r="C13" s="9">
        <v>30</v>
      </c>
    </row>
    <row r="14" spans="2:3">
      <c r="B14" s="1" t="s">
        <v>164</v>
      </c>
      <c r="C14" s="2">
        <v>39</v>
      </c>
    </row>
    <row r="15" spans="2:3">
      <c r="B15" s="1" t="s">
        <v>165</v>
      </c>
      <c r="C15" s="2">
        <v>50</v>
      </c>
    </row>
    <row r="16" spans="2:3">
      <c r="B16" s="1" t="s">
        <v>166</v>
      </c>
      <c r="C16" s="2">
        <v>23</v>
      </c>
    </row>
    <row r="17" spans="2:3">
      <c r="B17" s="1" t="s">
        <v>167</v>
      </c>
      <c r="C17" s="2">
        <v>1</v>
      </c>
    </row>
    <row r="18" spans="2:3">
      <c r="B18" s="1" t="s">
        <v>168</v>
      </c>
      <c r="C18" s="2">
        <v>3</v>
      </c>
    </row>
    <row r="19" spans="2:3">
      <c r="B19" s="1" t="s">
        <v>169</v>
      </c>
      <c r="C19" s="2">
        <v>38</v>
      </c>
    </row>
    <row r="20" spans="2:3">
      <c r="B20" s="1" t="s">
        <v>170</v>
      </c>
      <c r="C20" s="2">
        <v>8</v>
      </c>
    </row>
    <row r="21" spans="2:3">
      <c r="B21" s="1" t="s">
        <v>171</v>
      </c>
      <c r="C21" s="2">
        <v>2</v>
      </c>
    </row>
    <row r="22" spans="2:3">
      <c r="B22" s="1" t="s">
        <v>172</v>
      </c>
      <c r="C22" s="2">
        <v>3</v>
      </c>
    </row>
    <row r="23" spans="2:3">
      <c r="B23" s="1" t="s">
        <v>173</v>
      </c>
      <c r="C23" s="2">
        <v>18</v>
      </c>
    </row>
    <row r="24" spans="2:3">
      <c r="B24" s="1" t="s">
        <v>174</v>
      </c>
      <c r="C24" s="2">
        <v>4</v>
      </c>
    </row>
    <row r="25" spans="2:3">
      <c r="B25" s="1" t="s">
        <v>175</v>
      </c>
      <c r="C25" s="2">
        <v>166</v>
      </c>
    </row>
    <row r="26" spans="2:3">
      <c r="B26" s="1" t="s">
        <v>176</v>
      </c>
      <c r="C26" s="2">
        <v>17</v>
      </c>
    </row>
    <row r="27" spans="2:3" ht="15" thickBot="1">
      <c r="B27" s="12" t="s">
        <v>177</v>
      </c>
      <c r="C27" s="13">
        <v>66</v>
      </c>
    </row>
    <row r="28" spans="2:3" ht="15" thickBot="1">
      <c r="B28" s="55" t="s">
        <v>34</v>
      </c>
      <c r="C28" s="56"/>
    </row>
    <row r="29" spans="2:3">
      <c r="B29" s="5" t="s">
        <v>178</v>
      </c>
      <c r="C29" s="9">
        <v>96</v>
      </c>
    </row>
    <row r="30" spans="2:3">
      <c r="B30" s="1" t="s">
        <v>179</v>
      </c>
      <c r="C30" s="2">
        <v>26</v>
      </c>
    </row>
    <row r="31" spans="2:3">
      <c r="B31" s="1" t="s">
        <v>180</v>
      </c>
      <c r="C31" s="2">
        <v>31</v>
      </c>
    </row>
    <row r="32" spans="2:3">
      <c r="B32" s="1" t="s">
        <v>181</v>
      </c>
      <c r="C32" s="2">
        <v>61</v>
      </c>
    </row>
    <row r="33" spans="2:5">
      <c r="B33" s="1" t="s">
        <v>182</v>
      </c>
      <c r="C33" s="2">
        <v>133</v>
      </c>
    </row>
    <row r="34" spans="2:5" ht="15" thickBot="1">
      <c r="B34" s="12" t="s">
        <v>183</v>
      </c>
      <c r="C34" s="13">
        <v>14</v>
      </c>
    </row>
    <row r="35" spans="2:5" ht="15" thickBot="1">
      <c r="B35" s="55" t="s">
        <v>184</v>
      </c>
      <c r="C35" s="56"/>
    </row>
    <row r="36" spans="2:5">
      <c r="B36" s="5" t="s">
        <v>185</v>
      </c>
      <c r="C36" s="9">
        <v>4</v>
      </c>
    </row>
    <row r="37" spans="2:5" ht="15" thickBot="1">
      <c r="B37" s="12" t="s">
        <v>186</v>
      </c>
      <c r="C37" s="13">
        <v>57</v>
      </c>
    </row>
    <row r="38" spans="2:5" ht="15" thickBot="1">
      <c r="B38" s="55" t="s">
        <v>48</v>
      </c>
      <c r="C38" s="56"/>
    </row>
    <row r="39" spans="2:5">
      <c r="B39" s="5" t="s">
        <v>187</v>
      </c>
      <c r="C39" s="9">
        <v>11</v>
      </c>
    </row>
    <row r="40" spans="2:5" ht="15" thickBot="1">
      <c r="B40" s="32" t="s">
        <v>188</v>
      </c>
      <c r="C40" s="33">
        <v>1</v>
      </c>
    </row>
    <row r="41" spans="2:5" ht="15" thickBot="1">
      <c r="B41" s="53" t="s">
        <v>143</v>
      </c>
      <c r="C41" s="54"/>
      <c r="E41" s="31"/>
    </row>
    <row r="42" spans="2:5">
      <c r="B42" s="5" t="s">
        <v>189</v>
      </c>
      <c r="C42" s="9">
        <v>540</v>
      </c>
      <c r="E42" s="31"/>
    </row>
    <row r="43" spans="2:5">
      <c r="B43" s="5" t="s">
        <v>190</v>
      </c>
      <c r="C43" s="9">
        <v>7476</v>
      </c>
      <c r="E43" s="31"/>
    </row>
    <row r="44" spans="2:5">
      <c r="B44" s="5" t="s">
        <v>191</v>
      </c>
      <c r="C44" s="9">
        <v>3261</v>
      </c>
      <c r="E44" s="31"/>
    </row>
    <row r="45" spans="2:5" ht="15" thickBot="1">
      <c r="B45" s="32" t="s">
        <v>192</v>
      </c>
      <c r="C45" s="33">
        <v>4255</v>
      </c>
      <c r="E45" s="31"/>
    </row>
    <row r="46" spans="2:5" ht="15" thickBot="1">
      <c r="B46" s="55" t="s">
        <v>77</v>
      </c>
      <c r="C46" s="56"/>
    </row>
    <row r="47" spans="2:5">
      <c r="B47" s="5" t="s">
        <v>193</v>
      </c>
      <c r="C47" s="9">
        <v>1</v>
      </c>
    </row>
    <row r="48" spans="2:5">
      <c r="B48" s="1" t="s">
        <v>194</v>
      </c>
      <c r="C48" s="2">
        <v>2</v>
      </c>
    </row>
    <row r="49" spans="2:3">
      <c r="B49" s="1" t="s">
        <v>195</v>
      </c>
      <c r="C49" s="2">
        <v>11</v>
      </c>
    </row>
    <row r="50" spans="2:3">
      <c r="B50" s="1" t="s">
        <v>196</v>
      </c>
      <c r="C50" s="2">
        <v>12</v>
      </c>
    </row>
    <row r="51" spans="2:3">
      <c r="B51" s="1" t="s">
        <v>197</v>
      </c>
      <c r="C51" s="2">
        <v>8</v>
      </c>
    </row>
    <row r="52" spans="2:3" ht="15" thickBot="1">
      <c r="B52" s="14" t="s">
        <v>198</v>
      </c>
      <c r="C52" s="15">
        <v>3</v>
      </c>
    </row>
  </sheetData>
  <mergeCells count="8">
    <mergeCell ref="B41:C41"/>
    <mergeCell ref="B46:C46"/>
    <mergeCell ref="B2:C2"/>
    <mergeCell ref="B4:C4"/>
    <mergeCell ref="B12:C12"/>
    <mergeCell ref="B28:C28"/>
    <mergeCell ref="B35:C35"/>
    <mergeCell ref="B38:C38"/>
  </mergeCells>
  <conditionalFormatting sqref="B39:B40 B29:B34 B5:B11 B36:B37 B13:B27 B45">
    <cfRule type="duplicateValues" dxfId="0" priority="21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6"/>
  <sheetViews>
    <sheetView workbookViewId="0">
      <selection activeCell="B4" sqref="B4:C6"/>
    </sheetView>
  </sheetViews>
  <sheetFormatPr defaultColWidth="11.42578125" defaultRowHeight="14.45"/>
  <cols>
    <col min="2" max="2" width="20.7109375" customWidth="1"/>
    <col min="3" max="3" width="17.28515625" customWidth="1"/>
  </cols>
  <sheetData>
    <row r="2" spans="2:3">
      <c r="B2" s="61" t="s">
        <v>199</v>
      </c>
      <c r="C2" s="61"/>
    </row>
    <row r="3" spans="2:3">
      <c r="B3" s="59" t="s">
        <v>77</v>
      </c>
      <c r="C3" s="60"/>
    </row>
    <row r="4" spans="2:3">
      <c r="B4" s="19" t="s">
        <v>200</v>
      </c>
      <c r="C4" s="19">
        <v>1</v>
      </c>
    </row>
    <row r="5" spans="2:3">
      <c r="B5" s="19" t="s">
        <v>201</v>
      </c>
      <c r="C5" s="19">
        <v>2</v>
      </c>
    </row>
    <row r="6" spans="2:3">
      <c r="B6" s="19" t="s">
        <v>202</v>
      </c>
      <c r="C6" s="19">
        <v>3</v>
      </c>
    </row>
  </sheetData>
  <mergeCells count="2">
    <mergeCell ref="B3:C3"/>
    <mergeCell ref="B2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988F8094-9B23-4B29-A1A7-46BA991889D3}"/>
</file>

<file path=customXml/itemProps2.xml><?xml version="1.0" encoding="utf-8"?>
<ds:datastoreItem xmlns:ds="http://schemas.openxmlformats.org/officeDocument/2006/customXml" ds:itemID="{02026ACA-6AED-4ADA-8FD1-420E11C5A693}"/>
</file>

<file path=customXml/itemProps3.xml><?xml version="1.0" encoding="utf-8"?>
<ds:datastoreItem xmlns:ds="http://schemas.openxmlformats.org/officeDocument/2006/customXml" ds:itemID="{F5B039D4-5B23-458E-9A2E-088A3B6F1D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Franny Jose Salcedo Rodriguez</dc:creator>
  <cp:keywords/>
  <dc:description/>
  <cp:lastModifiedBy>Alberto Rafael Rosario Cabral</cp:lastModifiedBy>
  <cp:revision/>
  <dcterms:created xsi:type="dcterms:W3CDTF">2024-05-16T18:49:11Z</dcterms:created>
  <dcterms:modified xsi:type="dcterms:W3CDTF">2024-11-01T15:35:33Z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